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4000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<sst xmlns="http://schemas.openxmlformats.org/spreadsheetml/2006/main" count="62" uniqueCount="59">
  <si>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Дополнительно</t>
  </si>
  <si>
    <t>длина,мм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</si>
  <si>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</si>
  <si>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</si>
  <si>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</si>
  <si>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</si>
  <si>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</si>
  <si>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</si>
  <si>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</si>
  <si>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Наружный габарит опорной рамы теплицы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</si>
  <si>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</si>
  <si>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</si>
  <si>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</si>
  <si>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</si>
  <si>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</si>
  <si>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дополнительная фрамуга на крыше</t>
  </si>
  <si>
    <t>теплица</t>
  </si>
  <si>
    <t>(две двери, без замка, стекло на стенах 4мм</t>
  </si>
  <si>
    <t>окно раздвижное над дверью (1шт.)</t>
  </si>
  <si>
    <t>"гребенка" (декор на крыше)</t>
  </si>
  <si>
    <t>"ВИКТОРИЯ"</t>
  </si>
  <si>
    <t>Вес теплицы, кг</t>
  </si>
  <si>
    <t>Монтаж 20% от стоимости заказанного комплекта теплицы</t>
  </si>
  <si>
    <t>Всего</t>
  </si>
  <si>
    <t xml:space="preserve">Всего с доставкой и монтажом </t>
  </si>
  <si>
    <t>замена раздвижной двери на распашную</t>
  </si>
  <si>
    <t>шириной 4000мм</t>
  </si>
  <si>
    <t>ВК-16</t>
  </si>
  <si>
    <t>площ.16кв.м</t>
  </si>
  <si>
    <t>4000х4000</t>
  </si>
  <si>
    <t>4000х6000</t>
  </si>
  <si>
    <t>площ.24кв.м</t>
  </si>
  <si>
    <t>ВК-24</t>
  </si>
  <si>
    <t>4000х8000</t>
  </si>
  <si>
    <t>ВК-32</t>
  </si>
  <si>
    <t>площ.32кв.м</t>
  </si>
  <si>
    <t>на крыше 5мм, цвет белый RAL9016)</t>
  </si>
  <si>
    <t>шпалера для подвязки растений (6шт.)</t>
  </si>
  <si>
    <t>перегородка с раздвижной дверью</t>
  </si>
  <si>
    <t>Заказная ведомость</t>
  </si>
  <si>
    <t>обрамлен.грядок с окраской без монтажа 1пм</t>
  </si>
  <si>
    <t>распашная дверь с понижением взамен раздвижн.</t>
  </si>
  <si>
    <t>распашная дверь по боковой стороне</t>
  </si>
  <si>
    <t>Срок выполнения заказа</t>
  </si>
  <si>
    <t>Базовый комплект алюмин.каркас</t>
  </si>
  <si>
    <t>Базовый комплект стальной каркас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</si>
  <si>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</si>
  <si>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</si>
  <si>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</si>
  <si>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</si>
  <si>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</si>
  <si>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окраска в нетип.цвет RAL                      +8%</t>
  </si>
  <si>
    <t>к Договору от " ___ " ___________ 2021г.</t>
  </si>
  <si>
    <t>на изготовление теплицы типа ВК-</t>
  </si>
  <si>
    <t>(Контрольная сборка 5,8% для монтажа собственными силами)</t>
  </si>
  <si>
    <t>Гидравлический подъемник Гигавент (Дания)</t>
  </si>
  <si>
    <t>шт.</t>
  </si>
  <si>
    <t>Доставка - 8400 рублей две ездки Газели (в пределах 20км от МКАД)</t>
  </si>
  <si>
    <t>далее 39 рублей за каждый километр туда и обратно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</si>
</sst>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2" xfId="0" applyFont="1" applyBorder="1" applyAlignment="1">
      <alignment/>
    </xf>
    <xf numFmtId="0" fontId="0" fillId="0" borderId="22" xfId="0" applyBorder="1" applyAlignment="1">
      <alignment vertical="center"/>
    </xf>
    <xf numFmtId="0" fontId="6" fillId="4" borderId="0" xfId="0" applyFont="1" applyFill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/>
    </xf>
    <xf numFmtId="0" fontId="10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4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165" fontId="3" fillId="4" borderId="23" xfId="0" applyNumberFormat="1" applyFont="1" applyFill="1" applyBorder="1" applyAlignment="1">
      <alignment horizontal="right" vertical="center"/>
    </xf>
    <xf numFmtId="0" fontId="0" fillId="4" borderId="27" xfId="0" applyFill="1" applyBorder="1" applyAlignment="1">
      <alignment/>
    </xf>
    <xf numFmtId="165" fontId="3" fillId="4" borderId="34" xfId="0" applyNumberFormat="1" applyFont="1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164" fontId="3" fillId="0" borderId="34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5" fontId="3" fillId="4" borderId="35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165" fontId="3" fillId="4" borderId="36" xfId="0" applyNumberFormat="1" applyFont="1" applyFill="1" applyBorder="1" applyAlignment="1">
      <alignment horizontal="right" vertical="center"/>
    </xf>
    <xf numFmtId="165" fontId="3" fillId="4" borderId="39" xfId="0" applyNumberFormat="1" applyFont="1" applyFill="1" applyBorder="1" applyAlignment="1">
      <alignment horizontal="right" vertical="center"/>
    </xf>
    <xf numFmtId="164" fontId="3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164" fontId="3" fillId="4" borderId="25" xfId="0" applyNumberFormat="1" applyFont="1" applyFill="1" applyBorder="1" applyAlignment="1">
      <alignment horizontal="right"/>
    </xf>
    <xf numFmtId="0" fontId="0" fillId="4" borderId="28" xfId="0" applyFill="1" applyBorder="1" applyAlignment="1">
      <alignment horizontal="right"/>
    </xf>
    <xf numFmtId="165" fontId="3" fillId="4" borderId="29" xfId="0" applyNumberFormat="1" applyFont="1" applyFill="1" applyBorder="1" applyAlignment="1">
      <alignment horizontal="right"/>
    </xf>
    <xf numFmtId="165" fontId="3" fillId="4" borderId="39" xfId="0" applyNumberFormat="1" applyFont="1" applyFill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8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64" fontId="3" fillId="4" borderId="32" xfId="0" applyNumberFormat="1" applyFont="1" applyFill="1" applyBorder="1" applyAlignment="1">
      <alignment vertical="center"/>
    </xf>
    <xf numFmtId="164" fontId="3" fillId="4" borderId="33" xfId="0" applyNumberFormat="1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164" fontId="3" fillId="4" borderId="28" xfId="0" applyNumberFormat="1" applyFont="1" applyFill="1" applyBorder="1" applyAlignment="1">
      <alignment vertic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3" fillId="4" borderId="36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0" borderId="47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7343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2590800</xdr:colOff>
      <xdr:row>6</xdr:row>
      <xdr:rowOff>152400</xdr:rowOff>
    </xdr:to>
    <xdr:pic>
      <xdr:nvPicPr>
        <xdr:cNvPr id="3" name="Рисунок 4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2362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150" zoomScaleNormal="150" zoomScalePageLayoutView="0" workbookViewId="0" topLeftCell="A1">
      <selection activeCell="A50" sqref="A50"/>
    </sheetView>
  </sheetViews>
  <sheetFormatPr defaultColWidth="9.00390625" defaultRowHeight="12.75"/>
  <cols>
    <col min="1" max="1" width="39.125" style="0" customWidth="1"/>
    <col min="2" max="7" width="7.00390625" style="0" customWidth="1"/>
    <col min="8" max="8" width="6.00390625" style="0" customWidth="1"/>
    <col min="9" max="9" width="14.375" style="0" customWidth="1"/>
    <col min="10" max="10" width="3.00390625" style="0" hidden="1" customWidth="1"/>
  </cols>
  <sheetData>
    <row r="1" spans="2:9" ht="26.25">
      <c r="B1" s="108" t="s">
        <v>39</v>
      </c>
      <c r="C1" s="108"/>
      <c r="D1" s="108"/>
      <c r="E1" s="108"/>
      <c r="F1" s="108"/>
      <c r="G1" s="108"/>
      <c r="H1" s="108"/>
      <c r="I1" s="108"/>
    </row>
    <row r="2" ht="20.25">
      <c r="B2" s="9" t="s">
        <v>52</v>
      </c>
    </row>
    <row r="4" spans="2:9" ht="20.25">
      <c r="B4" s="119" t="s">
        <v>53</v>
      </c>
      <c r="I4" s="37"/>
    </row>
    <row r="5" ht="20.25">
      <c r="B5" s="9"/>
    </row>
    <row r="8" spans="1:9" ht="16.5">
      <c r="A8" s="11" t="s">
        <v>2</v>
      </c>
      <c r="B8" s="43"/>
      <c r="C8" s="44"/>
      <c r="D8" s="44"/>
      <c r="E8" s="44"/>
      <c r="F8" s="44"/>
      <c r="G8" s="44"/>
      <c r="H8" s="44"/>
      <c r="I8" s="44"/>
    </row>
    <row r="9" ht="10.5" customHeight="1">
      <c r="A9" s="11"/>
    </row>
    <row r="10" spans="1:9" ht="16.5">
      <c r="A10" s="11" t="s">
        <v>3</v>
      </c>
      <c r="B10" s="43"/>
      <c r="C10" s="44"/>
      <c r="D10" s="44"/>
      <c r="E10" s="44"/>
      <c r="F10" s="44"/>
      <c r="G10" s="44"/>
      <c r="H10" s="44"/>
      <c r="I10" s="44"/>
    </row>
    <row r="11" spans="1:9" ht="10.5" customHeight="1">
      <c r="A11" s="11"/>
      <c r="B11" s="1"/>
      <c r="C11" s="1"/>
      <c r="D11" s="1"/>
      <c r="E11" s="1"/>
      <c r="F11" s="1"/>
      <c r="G11" s="1"/>
      <c r="H11" s="1"/>
      <c r="I11" s="1"/>
    </row>
    <row r="12" spans="1:9" ht="16.5">
      <c r="A12" s="11" t="s">
        <v>43</v>
      </c>
      <c r="B12" s="44"/>
      <c r="C12" s="44"/>
      <c r="D12" s="44"/>
      <c r="E12" s="44"/>
      <c r="F12" s="44"/>
      <c r="G12" s="44"/>
      <c r="H12" s="44"/>
      <c r="I12" s="44"/>
    </row>
    <row r="13" spans="2:9" ht="10.5" customHeight="1" thickBot="1">
      <c r="B13" s="23"/>
      <c r="C13" s="1"/>
      <c r="D13" s="1"/>
      <c r="E13" s="1"/>
      <c r="F13" s="1"/>
      <c r="G13" s="1"/>
      <c r="H13" s="1"/>
      <c r="I13" s="1"/>
    </row>
    <row r="14" spans="1:9" ht="26.25">
      <c r="A14" s="16" t="s">
        <v>20</v>
      </c>
      <c r="B14" s="49" t="s">
        <v>27</v>
      </c>
      <c r="C14" s="50"/>
      <c r="D14" s="49" t="s">
        <v>32</v>
      </c>
      <c r="E14" s="50"/>
      <c r="F14" s="49" t="s">
        <v>34</v>
      </c>
      <c r="G14" s="113"/>
      <c r="H14" s="51" t="s">
        <v>46</v>
      </c>
      <c r="I14" s="52"/>
    </row>
    <row r="15" spans="1:9" ht="12.75" customHeight="1">
      <c r="A15" s="15" t="s">
        <v>16</v>
      </c>
      <c r="B15" s="97" t="s">
        <v>28</v>
      </c>
      <c r="C15" s="98"/>
      <c r="D15" s="97" t="s">
        <v>31</v>
      </c>
      <c r="E15" s="98"/>
      <c r="F15" s="97" t="s">
        <v>35</v>
      </c>
      <c r="G15" s="99"/>
      <c r="H15" s="38" t="s">
        <v>47</v>
      </c>
      <c r="I15" s="39"/>
    </row>
    <row r="16" spans="1:9" ht="15" customHeight="1">
      <c r="A16" s="25" t="s">
        <v>26</v>
      </c>
      <c r="B16" s="103" t="s">
        <v>1</v>
      </c>
      <c r="C16" s="103"/>
      <c r="D16" s="103" t="s">
        <v>1</v>
      </c>
      <c r="E16" s="103"/>
      <c r="F16" s="103" t="s">
        <v>1</v>
      </c>
      <c r="G16" s="104"/>
      <c r="H16" s="38" t="s">
        <v>48</v>
      </c>
      <c r="I16" s="39"/>
    </row>
    <row r="17" spans="1:9" ht="15.75" customHeight="1">
      <c r="A17" s="28"/>
      <c r="B17" s="47">
        <v>4000</v>
      </c>
      <c r="C17" s="48"/>
      <c r="D17" s="47">
        <v>6000</v>
      </c>
      <c r="E17" s="48"/>
      <c r="F17" s="47">
        <v>8000</v>
      </c>
      <c r="G17" s="105"/>
      <c r="H17" s="38" t="s">
        <v>49</v>
      </c>
      <c r="I17" s="39"/>
    </row>
    <row r="18" spans="1:9" ht="15.75" customHeight="1">
      <c r="A18" s="29" t="s">
        <v>9</v>
      </c>
      <c r="B18" s="106" t="s">
        <v>29</v>
      </c>
      <c r="C18" s="114"/>
      <c r="D18" s="106" t="s">
        <v>30</v>
      </c>
      <c r="E18" s="114"/>
      <c r="F18" s="106" t="s">
        <v>33</v>
      </c>
      <c r="G18" s="107"/>
      <c r="H18" s="38" t="s">
        <v>50</v>
      </c>
      <c r="I18" s="39"/>
    </row>
    <row r="19" spans="1:9" ht="15" customHeight="1" thickBot="1">
      <c r="A19" s="36" t="s">
        <v>21</v>
      </c>
      <c r="B19" s="115">
        <v>1280</v>
      </c>
      <c r="C19" s="117"/>
      <c r="D19" s="115">
        <v>1690</v>
      </c>
      <c r="E19" s="117"/>
      <c r="F19" s="115">
        <v>2180</v>
      </c>
      <c r="G19" s="116"/>
      <c r="H19" s="40"/>
      <c r="I19" s="41"/>
    </row>
    <row r="20" spans="1:9" ht="18">
      <c r="A20" s="35" t="s">
        <v>44</v>
      </c>
      <c r="B20" s="45">
        <v>378100</v>
      </c>
      <c r="C20" s="46"/>
      <c r="D20" s="45">
        <v>497640</v>
      </c>
      <c r="E20" s="46"/>
      <c r="F20" s="45">
        <v>609750</v>
      </c>
      <c r="G20" s="46"/>
      <c r="H20" s="57"/>
      <c r="I20" s="58"/>
    </row>
    <row r="21" spans="1:9" ht="18">
      <c r="A21" s="35" t="s">
        <v>45</v>
      </c>
      <c r="B21" s="45">
        <v>343730</v>
      </c>
      <c r="C21" s="46"/>
      <c r="D21" s="45">
        <v>452480</v>
      </c>
      <c r="E21" s="46"/>
      <c r="F21" s="45">
        <v>554323</v>
      </c>
      <c r="G21" s="46"/>
      <c r="H21" s="57"/>
      <c r="I21" s="58"/>
    </row>
    <row r="22" spans="1:9" ht="12.75">
      <c r="A22" s="4" t="s">
        <v>17</v>
      </c>
      <c r="B22" s="31"/>
      <c r="C22" s="32"/>
      <c r="D22" s="31"/>
      <c r="E22" s="32"/>
      <c r="F22" s="31"/>
      <c r="G22" s="32"/>
      <c r="H22" s="53"/>
      <c r="I22" s="54"/>
    </row>
    <row r="23" spans="1:9" ht="13.5" thickBot="1">
      <c r="A23" s="27" t="s">
        <v>36</v>
      </c>
      <c r="B23" s="33"/>
      <c r="C23" s="34"/>
      <c r="D23" s="33"/>
      <c r="E23" s="34"/>
      <c r="F23" s="33"/>
      <c r="G23" s="34"/>
      <c r="H23" s="55"/>
      <c r="I23" s="56"/>
    </row>
    <row r="24" spans="1:9" ht="0.75" customHeight="1">
      <c r="A24" s="5"/>
      <c r="B24" s="2"/>
      <c r="C24" s="3"/>
      <c r="D24" s="2"/>
      <c r="E24" s="3"/>
      <c r="F24" s="2"/>
      <c r="G24" s="3"/>
      <c r="H24" s="19"/>
      <c r="I24" s="20"/>
    </row>
    <row r="25" spans="1:9" ht="18.75" thickBot="1">
      <c r="A25" s="110" t="s">
        <v>0</v>
      </c>
      <c r="B25" s="111"/>
      <c r="C25" s="111"/>
      <c r="D25" s="111"/>
      <c r="E25" s="111"/>
      <c r="F25" s="111"/>
      <c r="G25" s="111"/>
      <c r="H25" s="111"/>
      <c r="I25" s="112"/>
    </row>
    <row r="26" spans="1:9" ht="0.75" customHeight="1">
      <c r="A26" s="26"/>
      <c r="B26" s="109"/>
      <c r="C26" s="109"/>
      <c r="D26" s="109"/>
      <c r="E26" s="109"/>
      <c r="F26" s="109"/>
      <c r="G26" s="109"/>
      <c r="H26" s="101"/>
      <c r="I26" s="102"/>
    </row>
    <row r="27" spans="1:9" ht="18">
      <c r="A27" s="22" t="s">
        <v>25</v>
      </c>
      <c r="B27" s="42">
        <v>16320</v>
      </c>
      <c r="C27" s="42"/>
      <c r="D27" s="42">
        <f>B27</f>
        <v>16320</v>
      </c>
      <c r="E27" s="42"/>
      <c r="F27" s="42">
        <f>B27</f>
        <v>16320</v>
      </c>
      <c r="G27" s="42"/>
      <c r="H27" s="100"/>
      <c r="I27" s="76"/>
    </row>
    <row r="28" spans="1:9" ht="18">
      <c r="A28" s="22" t="s">
        <v>15</v>
      </c>
      <c r="B28" s="42">
        <v>12940</v>
      </c>
      <c r="C28" s="42"/>
      <c r="D28" s="42">
        <f>B28</f>
        <v>12940</v>
      </c>
      <c r="E28" s="42"/>
      <c r="F28" s="42">
        <f>B28</f>
        <v>12940</v>
      </c>
      <c r="G28" s="42"/>
      <c r="H28" s="75"/>
      <c r="I28" s="76"/>
    </row>
    <row r="29" spans="1:9" ht="18">
      <c r="A29" s="22" t="s">
        <v>37</v>
      </c>
      <c r="B29" s="42">
        <v>4440</v>
      </c>
      <c r="C29" s="42"/>
      <c r="D29" s="42">
        <v>6940</v>
      </c>
      <c r="E29" s="42"/>
      <c r="F29" s="42">
        <v>8870</v>
      </c>
      <c r="G29" s="42"/>
      <c r="H29" s="100"/>
      <c r="I29" s="76"/>
    </row>
    <row r="30" spans="1:9" ht="18">
      <c r="A30" s="6" t="s">
        <v>10</v>
      </c>
      <c r="B30" s="42">
        <v>2560</v>
      </c>
      <c r="C30" s="42"/>
      <c r="D30" s="42">
        <f>B30</f>
        <v>2560</v>
      </c>
      <c r="E30" s="42"/>
      <c r="F30" s="42">
        <f>B30</f>
        <v>2560</v>
      </c>
      <c r="G30" s="42"/>
      <c r="H30" s="75"/>
      <c r="I30" s="76"/>
    </row>
    <row r="31" spans="1:9" ht="18">
      <c r="A31" s="24" t="s">
        <v>38</v>
      </c>
      <c r="B31" s="42">
        <v>69760</v>
      </c>
      <c r="C31" s="42"/>
      <c r="D31" s="42">
        <f>B31</f>
        <v>69760</v>
      </c>
      <c r="E31" s="42"/>
      <c r="F31" s="42">
        <f>B31</f>
        <v>69760</v>
      </c>
      <c r="G31" s="42"/>
      <c r="H31" s="59"/>
      <c r="I31" s="63"/>
    </row>
    <row r="32" spans="1:9" ht="17.25" customHeight="1">
      <c r="A32" s="24" t="s">
        <v>18</v>
      </c>
      <c r="B32" s="69">
        <v>4860</v>
      </c>
      <c r="C32" s="69"/>
      <c r="D32" s="42">
        <f>B32</f>
        <v>4860</v>
      </c>
      <c r="E32" s="42"/>
      <c r="F32" s="42">
        <f>B32</f>
        <v>4860</v>
      </c>
      <c r="G32" s="42"/>
      <c r="H32" s="67"/>
      <c r="I32" s="68"/>
    </row>
    <row r="33" spans="1:9" ht="17.25" customHeight="1">
      <c r="A33" s="22" t="s">
        <v>40</v>
      </c>
      <c r="B33" s="42">
        <v>540</v>
      </c>
      <c r="C33" s="42"/>
      <c r="D33" s="42">
        <f>B33</f>
        <v>540</v>
      </c>
      <c r="E33" s="42"/>
      <c r="F33" s="42">
        <f>B33</f>
        <v>540</v>
      </c>
      <c r="G33" s="42"/>
      <c r="H33" s="59"/>
      <c r="I33" s="63"/>
    </row>
    <row r="34" spans="1:9" ht="3.75" customHeight="1" hidden="1">
      <c r="A34" s="13"/>
      <c r="B34" s="64"/>
      <c r="C34" s="64"/>
      <c r="D34" s="64"/>
      <c r="E34" s="64"/>
      <c r="F34" s="64"/>
      <c r="G34" s="64"/>
      <c r="H34" s="65"/>
      <c r="I34" s="66"/>
    </row>
    <row r="35" spans="1:9" ht="18">
      <c r="A35" s="21" t="s">
        <v>51</v>
      </c>
      <c r="B35" s="42"/>
      <c r="C35" s="42"/>
      <c r="D35" s="42"/>
      <c r="E35" s="42"/>
      <c r="F35" s="42"/>
      <c r="G35" s="61"/>
      <c r="H35" s="77">
        <f>0.08*(H38+H37+H36+H32+H31+H30+H29+H28+H27+H20+H21)</f>
        <v>0</v>
      </c>
      <c r="I35" s="78"/>
    </row>
    <row r="36" spans="1:9" ht="18">
      <c r="A36" s="22" t="s">
        <v>19</v>
      </c>
      <c r="B36" s="61">
        <v>17200</v>
      </c>
      <c r="C36" s="62"/>
      <c r="D36" s="61">
        <v>22580</v>
      </c>
      <c r="E36" s="62"/>
      <c r="F36" s="61">
        <v>29960</v>
      </c>
      <c r="G36" s="62"/>
      <c r="H36" s="59"/>
      <c r="I36" s="60"/>
    </row>
    <row r="37" spans="1:9" ht="18">
      <c r="A37" s="24" t="s">
        <v>42</v>
      </c>
      <c r="B37" s="42">
        <v>26360</v>
      </c>
      <c r="C37" s="42"/>
      <c r="D37" s="42">
        <f>B37</f>
        <v>26360</v>
      </c>
      <c r="E37" s="42"/>
      <c r="F37" s="42">
        <f>B37</f>
        <v>26360</v>
      </c>
      <c r="G37" s="42"/>
      <c r="H37" s="59"/>
      <c r="I37" s="63"/>
    </row>
    <row r="38" spans="1:9" ht="17.25" customHeight="1" thickBot="1">
      <c r="A38" s="30" t="s">
        <v>41</v>
      </c>
      <c r="B38" s="71">
        <v>21480</v>
      </c>
      <c r="C38" s="71"/>
      <c r="D38" s="71">
        <f>B38</f>
        <v>21480</v>
      </c>
      <c r="E38" s="71"/>
      <c r="F38" s="71">
        <f>B38</f>
        <v>21480</v>
      </c>
      <c r="G38" s="71"/>
      <c r="H38" s="73"/>
      <c r="I38" s="74"/>
    </row>
    <row r="39" spans="1:9" ht="12.75">
      <c r="A39" s="72"/>
      <c r="B39" s="70"/>
      <c r="C39" s="70"/>
      <c r="D39" s="70"/>
      <c r="E39" s="70"/>
      <c r="F39" s="70" t="s">
        <v>4</v>
      </c>
      <c r="G39" s="70"/>
      <c r="H39" s="80">
        <f>H20+H21+H27+H28+H29+H30+H31+H32+H33+H38+H35+H36+H37</f>
        <v>0</v>
      </c>
      <c r="I39" s="88"/>
    </row>
    <row r="40" spans="1:9" ht="13.5" thickBot="1">
      <c r="A40" s="72"/>
      <c r="B40" s="70"/>
      <c r="C40" s="70"/>
      <c r="D40" s="70"/>
      <c r="E40" s="70"/>
      <c r="F40" s="70"/>
      <c r="G40" s="70"/>
      <c r="H40" s="89"/>
      <c r="I40" s="90"/>
    </row>
    <row r="41" ht="13.5" thickBot="1">
      <c r="H41" s="10" t="s">
        <v>5</v>
      </c>
    </row>
    <row r="42" spans="1:9" ht="12.75">
      <c r="A42" s="12" t="s">
        <v>22</v>
      </c>
      <c r="H42" s="84">
        <f>(H39-H35-H33)*0.2</f>
        <v>0</v>
      </c>
      <c r="I42" s="85"/>
    </row>
    <row r="43" spans="1:9" ht="13.5" thickBot="1">
      <c r="A43" s="12" t="s">
        <v>54</v>
      </c>
      <c r="H43" s="86"/>
      <c r="I43" s="87"/>
    </row>
    <row r="44" spans="8:9" ht="4.5" customHeight="1" thickBot="1">
      <c r="H44" s="14"/>
      <c r="I44" s="14"/>
    </row>
    <row r="45" spans="1:9" ht="12.75">
      <c r="A45" s="79" t="s">
        <v>23</v>
      </c>
      <c r="B45" s="79"/>
      <c r="C45" s="79"/>
      <c r="D45" s="79"/>
      <c r="E45" s="79"/>
      <c r="H45" s="84">
        <f>H39+H42</f>
        <v>0</v>
      </c>
      <c r="I45" s="85"/>
    </row>
    <row r="46" spans="1:9" ht="13.5" thickBot="1">
      <c r="A46" s="79"/>
      <c r="B46" s="79"/>
      <c r="C46" s="79"/>
      <c r="D46" s="79"/>
      <c r="E46" s="79"/>
      <c r="H46" s="86"/>
      <c r="I46" s="87"/>
    </row>
    <row r="47" spans="8:9" ht="7.5" customHeight="1" thickBot="1">
      <c r="H47" s="14"/>
      <c r="I47" s="14"/>
    </row>
    <row r="48" spans="1:9" ht="12.75" customHeight="1">
      <c r="A48" s="10" t="s">
        <v>57</v>
      </c>
      <c r="H48" s="91"/>
      <c r="I48" s="92"/>
    </row>
    <row r="49" spans="1:9" ht="12.75" customHeight="1" thickBot="1">
      <c r="A49" s="10" t="s">
        <v>58</v>
      </c>
      <c r="H49" s="93"/>
      <c r="I49" s="94"/>
    </row>
    <row r="50" spans="1:9" ht="18" customHeight="1" thickBot="1">
      <c r="A50" s="10" t="s">
        <v>55</v>
      </c>
      <c r="C50" s="121">
        <v>0</v>
      </c>
      <c r="D50" s="118" t="s">
        <v>56</v>
      </c>
      <c r="E50" s="120">
        <v>9860</v>
      </c>
      <c r="F50" s="120"/>
      <c r="H50" s="95">
        <f>C50*E50</f>
        <v>0</v>
      </c>
      <c r="I50" s="96"/>
    </row>
    <row r="51" spans="1:9" ht="12.75">
      <c r="A51" s="79" t="s">
        <v>24</v>
      </c>
      <c r="B51" s="79"/>
      <c r="C51" s="79"/>
      <c r="D51" s="79"/>
      <c r="E51" s="79"/>
      <c r="H51" s="80">
        <f>H45+H48+H50</f>
        <v>0</v>
      </c>
      <c r="I51" s="81"/>
    </row>
    <row r="52" spans="1:9" ht="13.5" thickBot="1">
      <c r="A52" s="79"/>
      <c r="B52" s="79"/>
      <c r="C52" s="79"/>
      <c r="D52" s="79"/>
      <c r="E52" s="79"/>
      <c r="H52" s="82"/>
      <c r="I52" s="83"/>
    </row>
    <row r="56" spans="1:9" ht="18">
      <c r="A56" s="8" t="s">
        <v>7</v>
      </c>
      <c r="B56" s="44"/>
      <c r="C56" s="44"/>
      <c r="D56" s="44"/>
      <c r="E56" s="44"/>
      <c r="F56" s="1"/>
      <c r="H56" s="1"/>
      <c r="I56" s="1"/>
    </row>
    <row r="57" spans="3:9" ht="10.5" customHeight="1">
      <c r="C57" t="s">
        <v>6</v>
      </c>
      <c r="F57" s="1"/>
      <c r="H57" s="1"/>
      <c r="I57" s="1"/>
    </row>
    <row r="58" spans="6:9" ht="10.5" customHeight="1">
      <c r="F58" s="1"/>
      <c r="H58" s="1"/>
      <c r="I58" s="1"/>
    </row>
    <row r="59" spans="6:9" ht="10.5" customHeight="1">
      <c r="F59" s="1"/>
      <c r="H59" s="1"/>
      <c r="I59" s="1"/>
    </row>
    <row r="60" spans="6:9" ht="10.5" customHeight="1">
      <c r="F60" s="1"/>
      <c r="H60" s="1"/>
      <c r="I60" s="1"/>
    </row>
    <row r="61" spans="7:9" ht="12.75" customHeight="1">
      <c r="G61" s="17" t="s">
        <v>12</v>
      </c>
      <c r="H61" s="1"/>
      <c r="I61" s="1"/>
    </row>
    <row r="62" spans="1:9" ht="18">
      <c r="A62" s="8" t="s">
        <v>8</v>
      </c>
      <c r="B62" s="7"/>
      <c r="C62" s="7"/>
      <c r="D62" s="7"/>
      <c r="E62" s="7"/>
      <c r="F62" s="1"/>
      <c r="G62" s="18" t="s">
        <v>13</v>
      </c>
      <c r="H62" s="1"/>
      <c r="I62" s="1"/>
    </row>
    <row r="63" spans="3:9" ht="9" customHeight="1">
      <c r="C63" t="s">
        <v>6</v>
      </c>
      <c r="F63" s="1"/>
      <c r="G63" s="17" t="s">
        <v>11</v>
      </c>
      <c r="H63" s="1"/>
      <c r="I63" s="1"/>
    </row>
    <row r="64" spans="7:9" ht="18">
      <c r="G64" s="18" t="s">
        <v>14</v>
      </c>
      <c r="H64" s="1"/>
      <c r="I64" s="1"/>
    </row>
    <row r="65" spans="7:9" ht="12.75">
      <c r="G65" s="1"/>
      <c r="H65" s="1"/>
      <c r="I65" s="1"/>
    </row>
  </sheetData>
  <sheetProtection/>
  <mergeCells count="105">
    <mergeCell ref="E50:F50"/>
    <mergeCell ref="B19:C19"/>
    <mergeCell ref="B21:C21"/>
    <mergeCell ref="D21:E21"/>
    <mergeCell ref="F21:G21"/>
    <mergeCell ref="B30:C30"/>
    <mergeCell ref="B28:C28"/>
    <mergeCell ref="D29:E29"/>
    <mergeCell ref="F26:G26"/>
    <mergeCell ref="D27:E27"/>
    <mergeCell ref="D16:E16"/>
    <mergeCell ref="F14:G14"/>
    <mergeCell ref="B17:C17"/>
    <mergeCell ref="H21:I21"/>
    <mergeCell ref="B16:C16"/>
    <mergeCell ref="F20:G20"/>
    <mergeCell ref="B18:C18"/>
    <mergeCell ref="D18:E18"/>
    <mergeCell ref="F19:G19"/>
    <mergeCell ref="D19:E19"/>
    <mergeCell ref="B1:I1"/>
    <mergeCell ref="F29:G29"/>
    <mergeCell ref="H29:I29"/>
    <mergeCell ref="F28:G28"/>
    <mergeCell ref="H28:I28"/>
    <mergeCell ref="B26:C26"/>
    <mergeCell ref="D20:E20"/>
    <mergeCell ref="B14:C14"/>
    <mergeCell ref="D26:E26"/>
    <mergeCell ref="A25:I25"/>
    <mergeCell ref="B15:C15"/>
    <mergeCell ref="D15:E15"/>
    <mergeCell ref="F15:G15"/>
    <mergeCell ref="H27:I27"/>
    <mergeCell ref="H26:I26"/>
    <mergeCell ref="F16:G16"/>
    <mergeCell ref="F27:G27"/>
    <mergeCell ref="F17:G17"/>
    <mergeCell ref="F18:G18"/>
    <mergeCell ref="B27:C27"/>
    <mergeCell ref="A51:E52"/>
    <mergeCell ref="A45:E46"/>
    <mergeCell ref="H51:I52"/>
    <mergeCell ref="H42:I43"/>
    <mergeCell ref="H39:I40"/>
    <mergeCell ref="H45:I46"/>
    <mergeCell ref="H48:I49"/>
    <mergeCell ref="H50:I50"/>
    <mergeCell ref="F39:G40"/>
    <mergeCell ref="B39:C40"/>
    <mergeCell ref="H38:I38"/>
    <mergeCell ref="B37:C37"/>
    <mergeCell ref="D37:E37"/>
    <mergeCell ref="F38:G38"/>
    <mergeCell ref="H30:I30"/>
    <mergeCell ref="H35:I35"/>
    <mergeCell ref="D33:E33"/>
    <mergeCell ref="F33:G33"/>
    <mergeCell ref="H33:I33"/>
    <mergeCell ref="F30:G30"/>
    <mergeCell ref="D39:E40"/>
    <mergeCell ref="B38:C38"/>
    <mergeCell ref="D38:E38"/>
    <mergeCell ref="A39:A40"/>
    <mergeCell ref="F37:G37"/>
    <mergeCell ref="B36:C36"/>
    <mergeCell ref="D36:E36"/>
    <mergeCell ref="H37:I37"/>
    <mergeCell ref="D30:E30"/>
    <mergeCell ref="H32:I32"/>
    <mergeCell ref="B32:C32"/>
    <mergeCell ref="D32:E32"/>
    <mergeCell ref="B34:C34"/>
    <mergeCell ref="D35:E35"/>
    <mergeCell ref="B33:C33"/>
    <mergeCell ref="F35:G35"/>
    <mergeCell ref="D34:E34"/>
    <mergeCell ref="H36:I36"/>
    <mergeCell ref="F36:G36"/>
    <mergeCell ref="B31:C31"/>
    <mergeCell ref="D31:E31"/>
    <mergeCell ref="F31:G31"/>
    <mergeCell ref="H31:I31"/>
    <mergeCell ref="F34:G34"/>
    <mergeCell ref="H34:I34"/>
    <mergeCell ref="B56:E56"/>
    <mergeCell ref="H14:I14"/>
    <mergeCell ref="H15:I15"/>
    <mergeCell ref="H16:I16"/>
    <mergeCell ref="H17:I17"/>
    <mergeCell ref="F32:G32"/>
    <mergeCell ref="B35:C35"/>
    <mergeCell ref="H22:I22"/>
    <mergeCell ref="H23:I23"/>
    <mergeCell ref="H20:I20"/>
    <mergeCell ref="H18:I18"/>
    <mergeCell ref="H19:I19"/>
    <mergeCell ref="B29:C29"/>
    <mergeCell ref="D28:E28"/>
    <mergeCell ref="B8:I8"/>
    <mergeCell ref="B10:I10"/>
    <mergeCell ref="B12:I12"/>
    <mergeCell ref="B20:C20"/>
    <mergeCell ref="D17:E17"/>
    <mergeCell ref="D14:E1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2016-06-08T07:11:01Z</cp:lastPrinted>
  <dcterms:created xsi:type="dcterms:W3CDTF">2005-06-09T07:31:50Z</dcterms:created>
  <dcterms:modified xsi:type="dcterms:W3CDTF">2021-02-10T14:19:18Z</dcterms:modified>
  <cp:category/>
  <cp:version/>
  <cp:contentType/>
  <cp:contentStatus/>
</cp:coreProperties>
</file>